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uzana.krausova\Desktop\NEMOVITOSTI\INVESTICE\2016\TISÁ\02_VÝBĚROVÉ ŘÍZENÍ\ZADÁNÍ\"/>
    </mc:Choice>
  </mc:AlternateContent>
  <bookViews>
    <workbookView xWindow="0" yWindow="0" windowWidth="20490" windowHeight="7455" activeTab="2"/>
  </bookViews>
  <sheets>
    <sheet name="Pokyny pro vyplnění" sheetId="1" r:id="rId1"/>
    <sheet name="Stavba" sheetId="4" r:id="rId2"/>
    <sheet name="Pol" sheetId="3" r:id="rId3"/>
  </sheets>
  <externalReferences>
    <externalReference r:id="rId4"/>
  </externalReferences>
  <definedNames>
    <definedName name="DPHSni">#REF!</definedName>
    <definedName name="DPHZakl">#REF!</definedName>
    <definedName name="Mena">#REF!</definedName>
    <definedName name="ZakladDPHSni">#REF!</definedName>
    <definedName name="ZakladDPHZakl">#REF!</definedName>
    <definedName name="Zaokrouhlen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7" i="3" l="1"/>
  <c r="G40" i="3" s="1"/>
</calcChain>
</file>

<file path=xl/sharedStrings.xml><?xml version="1.0" encoding="utf-8"?>
<sst xmlns="http://schemas.openxmlformats.org/spreadsheetml/2006/main" count="184" uniqueCount="126">
  <si>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</si>
  <si>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</si>
  <si>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Položkový rozpočet stavby</t>
  </si>
  <si>
    <t>Stavba:</t>
  </si>
  <si>
    <t>2016/2-97</t>
  </si>
  <si>
    <t>Objekt:</t>
  </si>
  <si>
    <t>02</t>
  </si>
  <si>
    <t>Etapa 2016</t>
  </si>
  <si>
    <t>Rozpočet:</t>
  </si>
  <si>
    <t>001</t>
  </si>
  <si>
    <t>Výkaz výměr - interiéry - etapa 2016</t>
  </si>
  <si>
    <t>Objednatel:</t>
  </si>
  <si>
    <t>IČO:</t>
  </si>
  <si>
    <t>DIČ:</t>
  </si>
  <si>
    <t>Zhotovitel:</t>
  </si>
  <si>
    <t>Celkem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</si>
  <si>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</si>
  <si>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</si>
  <si>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</si>
  <si>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</si>
  <si>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</si>
  <si>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</si>
  <si>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</si>
  <si>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</si>
  <si>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</si>
  <si>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</si>
  <si>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</si>
  <si>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</si>
  <si>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</si>
  <si>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</si>
  <si>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Číslo</t>
  </si>
  <si>
    <t>Název</t>
  </si>
  <si>
    <t>Cena celkem</t>
  </si>
  <si>
    <t>Rekapitulace uživatelských dílů</t>
  </si>
  <si>
    <t>UN</t>
  </si>
  <si>
    <t>Nepřiřazený uživatelský díl</t>
  </si>
  <si>
    <t>Poznámky uchazeče k zadání</t>
  </si>
  <si>
    <t/>
  </si>
  <si>
    <t>VN</t>
  </si>
  <si>
    <t>Soubor</t>
  </si>
  <si>
    <t>Koordinační činnost</t>
  </si>
  <si>
    <t>005124010R</t>
  </si>
  <si>
    <t>Zařízení staveniště</t>
  </si>
  <si>
    <t>005121 R</t>
  </si>
  <si>
    <t>D96</t>
  </si>
  <si>
    <t>t</t>
  </si>
  <si>
    <t>Příplatek k vnitrost. dopravě suti za dalších 5 m</t>
  </si>
  <si>
    <t>979082121</t>
  </si>
  <si>
    <t>Vnitrostaveništní doprava suti do 10 m</t>
  </si>
  <si>
    <t>979082111</t>
  </si>
  <si>
    <t>Příplatek k odvozu za každý další 1 km</t>
  </si>
  <si>
    <t>979081121</t>
  </si>
  <si>
    <t>Odvoz suti a vybour. hmot na skládku do 1 km</t>
  </si>
  <si>
    <t>979081111</t>
  </si>
  <si>
    <t>Poplatek za skládku suti</t>
  </si>
  <si>
    <t>979990101</t>
  </si>
  <si>
    <t>Nakládání vybouraných hmot na dopravní prostředky</t>
  </si>
  <si>
    <t>979087113</t>
  </si>
  <si>
    <t>M21</t>
  </si>
  <si>
    <t>HZS</t>
  </si>
  <si>
    <t>Stavební přípomoce pro silnoproud</t>
  </si>
  <si>
    <t>21003</t>
  </si>
  <si>
    <t>soubor</t>
  </si>
  <si>
    <t>Elektroinstalace - silnoproud, slaboproud, viz podružný položkový rozpočet</t>
  </si>
  <si>
    <t>21002</t>
  </si>
  <si>
    <t>Stavební přípomoce pro ÚT</t>
  </si>
  <si>
    <t>730002</t>
  </si>
  <si>
    <t>Stavební přípomoce pro ZTI</t>
  </si>
  <si>
    <t>720002</t>
  </si>
  <si>
    <t>Přesun hmot pro izolace tepelné, výšky do 12 m</t>
  </si>
  <si>
    <t>998713102</t>
  </si>
  <si>
    <t>m2</t>
  </si>
  <si>
    <t>Deska izolační ISOVER ORSET 1000x625 tl. 100 mm</t>
  </si>
  <si>
    <t>63150844</t>
  </si>
  <si>
    <t>Montáž parozábrany, zavěšené podhl., přelep. spojů, DEKFOL N 110 speciál</t>
  </si>
  <si>
    <t>713111221</t>
  </si>
  <si>
    <t>Izolace tepelné stropů rovných spodem, drátem, 2 vrstvy - materiál ve specifikaci</t>
  </si>
  <si>
    <t>713111121</t>
  </si>
  <si>
    <t>Přesun hmot pro opravy a údržbu do výšky 25 m</t>
  </si>
  <si>
    <t>999281111</t>
  </si>
  <si>
    <t>Otlučení omítek vnitřních vápenných stropů do 30 %</t>
  </si>
  <si>
    <t>978011141</t>
  </si>
  <si>
    <t>Vybourání kovových dveřních zárubní pl. do 2 m2</t>
  </si>
  <si>
    <t>968072455</t>
  </si>
  <si>
    <t>Vybourání dřevěných dveřních zárubní pl. do 2 m2</t>
  </si>
  <si>
    <t>968062455</t>
  </si>
  <si>
    <t>Vybourání dřevěných rámů oken jednoduch. pl. 2 m2</t>
  </si>
  <si>
    <t>968062245</t>
  </si>
  <si>
    <t>Lešení lehké pomocné, výška podlahy do 3,5 m, 1/2 z celku</t>
  </si>
  <si>
    <t>941955004</t>
  </si>
  <si>
    <t>Úprava stěn aktivovaným štukem s přísadou</t>
  </si>
  <si>
    <t>622471116</t>
  </si>
  <si>
    <t>Omítka vápenná vnitřního ostění - štuková</t>
  </si>
  <si>
    <t>612425931</t>
  </si>
  <si>
    <t>Omítka vnitřní zdiva, MVC, hrubá zatřená</t>
  </si>
  <si>
    <t>612421615</t>
  </si>
  <si>
    <t>Příplatek k podhledu sádrokart. za plochu do 10 m2</t>
  </si>
  <si>
    <t>342264098</t>
  </si>
  <si>
    <t>Příplatek k podhledu sádrokart. za tl. desek 15 mm</t>
  </si>
  <si>
    <t>342264091</t>
  </si>
  <si>
    <t>Podhled sádrokartonový na zavěšenou ocel. konstr., desky protipožární tl. 12,5 mm, bez izolace</t>
  </si>
  <si>
    <t>342264051</t>
  </si>
  <si>
    <t>Přizdívka ostění s ozubem z cihel, kapsy do 30 cm</t>
  </si>
  <si>
    <t>349231821</t>
  </si>
  <si>
    <t>Příčka sádrokarton. ocel.kce, 2x oplášť. tl.125 mm, desky standard tl. 12,5 mm, izol. minerál tl. 4 cm</t>
  </si>
  <si>
    <t>342261212</t>
  </si>
  <si>
    <t>m3</t>
  </si>
  <si>
    <t>Zazdívka otvorů plochy do 1 m2 cihlami na MVC</t>
  </si>
  <si>
    <t>310238211</t>
  </si>
  <si>
    <t>Díl:</t>
  </si>
  <si>
    <t>Díl</t>
  </si>
  <si>
    <t>cena / MJ</t>
  </si>
  <si>
    <t>množství</t>
  </si>
  <si>
    <t>MJ</t>
  </si>
  <si>
    <t>Název položky</t>
  </si>
  <si>
    <t>Číslo položky</t>
  </si>
  <si>
    <t>P.č.</t>
  </si>
  <si>
    <t>R:</t>
  </si>
  <si>
    <t>O:</t>
  </si>
  <si>
    <t>S:</t>
  </si>
  <si>
    <t xml:space="preserve">Položkový rozpočet </t>
  </si>
  <si>
    <t>Pionýr, z. s.</t>
  </si>
  <si>
    <t>Senovážné nám. 977/24</t>
  </si>
  <si>
    <t>Praha 1</t>
  </si>
  <si>
    <t>Tisá č.p.356 - KOMPLETNÍ REKONSTRUKCE TZ TISÁ – STAVEBNÍ PRÁCE</t>
  </si>
  <si>
    <t xml:space="preserve">Tisá č.p.356  KOMPLETNÍ REKONSTRUKCE TZ TISÁ – STAVEBNÍ PRÁCE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</si>
</sst>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left" vertical="center" indent="1"/>
    </xf>
    <xf numFmtId="0" fontId="0" fillId="3" borderId="0" xfId="0" applyFill="1" applyBorder="1"/>
    <xf numFmtId="49" fontId="5" fillId="3" borderId="0" xfId="0" applyNumberFormat="1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 indent="1"/>
    </xf>
    <xf numFmtId="49" fontId="1" fillId="3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vertical="center"/>
    </xf>
    <xf numFmtId="0" fontId="0" fillId="3" borderId="6" xfId="0" applyFont="1" applyFill="1" applyBorder="1" applyAlignment="1">
      <alignment horizontal="left" vertical="center" indent="1"/>
    </xf>
    <xf numFmtId="0" fontId="0" fillId="3" borderId="7" xfId="0" applyFont="1" applyFill="1" applyBorder="1"/>
    <xf numFmtId="49" fontId="1" fillId="3" borderId="7" xfId="0" applyNumberFormat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7" xfId="0" applyFont="1" applyFill="1" applyBorder="1" applyAlignment="1"/>
    <xf numFmtId="0" fontId="1" fillId="3" borderId="8" xfId="0" applyFont="1" applyFill="1" applyBorder="1" applyAlignment="1"/>
    <xf numFmtId="0" fontId="0" fillId="0" borderId="4" xfId="0" applyFont="1" applyBorder="1" applyAlignment="1">
      <alignment horizontal="left" vertical="center" indent="1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5" xfId="0" applyBorder="1" applyAlignment="1"/>
    <xf numFmtId="0" fontId="1" fillId="0" borderId="4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4" xfId="0" applyBorder="1"/>
    <xf numFmtId="49" fontId="1" fillId="4" borderId="0" xfId="0" applyNumberFormat="1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49" fontId="1" fillId="4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0" fillId="0" borderId="11" xfId="0" applyBorder="1" applyAlignment="1">
      <alignment horizontal="left" indent="1"/>
    </xf>
    <xf numFmtId="1" fontId="1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0" fontId="1" fillId="0" borderId="12" xfId="0" applyFont="1" applyBorder="1" applyAlignment="1">
      <alignment vertical="center"/>
    </xf>
    <xf numFmtId="49" fontId="0" fillId="0" borderId="15" xfId="0" applyNumberFormat="1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/>
    </xf>
    <xf numFmtId="0" fontId="0" fillId="0" borderId="7" xfId="0" applyBorder="1"/>
    <xf numFmtId="1" fontId="1" fillId="0" borderId="16" xfId="0" applyNumberFormat="1" applyFont="1" applyBorder="1" applyAlignment="1">
      <alignment horizontal="right" vertical="center"/>
    </xf>
    <xf numFmtId="0" fontId="0" fillId="0" borderId="7" xfId="0" applyBorder="1" applyAlignment="1">
      <alignment horizontal="left" vertical="center" indent="1"/>
    </xf>
    <xf numFmtId="49" fontId="0" fillId="0" borderId="8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49" fontId="0" fillId="0" borderId="5" xfId="0" applyNumberFormat="1" applyFont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4" fontId="7" fillId="3" borderId="18" xfId="0" applyNumberFormat="1" applyFont="1" applyFill="1" applyBorder="1" applyAlignment="1">
      <alignment horizontal="left" vertical="center"/>
    </xf>
    <xf numFmtId="49" fontId="0" fillId="3" borderId="19" xfId="0" applyNumberFormat="1" applyFill="1" applyBorder="1" applyAlignment="1">
      <alignment horizontal="left" vertical="center"/>
    </xf>
    <xf numFmtId="0" fontId="0" fillId="3" borderId="18" xfId="0" applyFill="1" applyBorder="1"/>
    <xf numFmtId="49" fontId="1" fillId="3" borderId="19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" fillId="0" borderId="7" xfId="0" applyFont="1" applyBorder="1" applyAlignment="1">
      <alignment vertical="top"/>
    </xf>
    <xf numFmtId="14" fontId="1" fillId="0" borderId="7" xfId="0" applyNumberFormat="1" applyFont="1" applyBorder="1" applyAlignment="1">
      <alignment horizontal="center" vertical="top"/>
    </xf>
    <xf numFmtId="0" fontId="1" fillId="0" borderId="4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7" xfId="0" applyFont="1" applyBorder="1" applyAlignment="1"/>
    <xf numFmtId="0" fontId="1" fillId="0" borderId="5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/>
    <xf numFmtId="0" fontId="0" fillId="0" borderId="22" xfId="0" applyBorder="1" applyAlignment="1">
      <alignment horizontal="right"/>
    </xf>
    <xf numFmtId="0" fontId="0" fillId="0" borderId="0" xfId="0" applyAlignment="1"/>
    <xf numFmtId="0" fontId="5" fillId="0" borderId="0" xfId="0" applyFont="1"/>
    <xf numFmtId="0" fontId="11" fillId="5" borderId="2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 shrinkToFit="1"/>
    </xf>
    <xf numFmtId="0" fontId="11" fillId="5" borderId="24" xfId="0" applyFont="1" applyFill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3" fontId="10" fillId="0" borderId="28" xfId="0" applyNumberFormat="1" applyFont="1" applyBorder="1" applyAlignment="1">
      <alignment vertical="center" shrinkToFit="1"/>
    </xf>
    <xf numFmtId="3" fontId="10" fillId="0" borderId="28" xfId="0" applyNumberFormat="1" applyFont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3" fontId="10" fillId="3" borderId="27" xfId="0" applyNumberFormat="1" applyFont="1" applyFill="1" applyBorder="1" applyAlignment="1">
      <alignment vertical="center" shrinkToFit="1"/>
    </xf>
    <xf numFmtId="3" fontId="10" fillId="3" borderId="27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vertical="top"/>
    </xf>
    <xf numFmtId="4" fontId="1" fillId="3" borderId="14" xfId="0" applyNumberFormat="1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12" xfId="0" applyFont="1" applyFill="1" applyBorder="1" applyAlignment="1">
      <alignment horizontal="center" vertical="top"/>
    </xf>
    <xf numFmtId="49" fontId="1" fillId="3" borderId="12" xfId="0" applyNumberFormat="1" applyFont="1" applyFill="1" applyBorder="1" applyAlignment="1">
      <alignment horizontal="left" vertical="top" wrapText="1"/>
    </xf>
    <xf numFmtId="49" fontId="1" fillId="3" borderId="12" xfId="0" applyNumberFormat="1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49" fontId="12" fillId="0" borderId="27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12" fillId="4" borderId="27" xfId="0" applyNumberFormat="1" applyFont="1" applyFill="1" applyBorder="1" applyAlignment="1" applyProtection="1">
      <alignment vertical="top" shrinkToFit="1"/>
      <protection locked="0"/>
    </xf>
    <xf numFmtId="164" fontId="12" fillId="0" borderId="27" xfId="0" applyNumberFormat="1" applyFont="1" applyBorder="1" applyAlignment="1">
      <alignment vertical="top" shrinkToFit="1"/>
    </xf>
    <xf numFmtId="0" fontId="12" fillId="0" borderId="29" xfId="0" applyFont="1" applyBorder="1" applyAlignment="1">
      <alignment horizontal="center" vertical="top" shrinkToFit="1"/>
    </xf>
    <xf numFmtId="0" fontId="12" fillId="0" borderId="27" xfId="0" applyNumberFormat="1" applyFont="1" applyBorder="1" applyAlignment="1">
      <alignment horizontal="left" vertical="top" wrapText="1"/>
    </xf>
    <xf numFmtId="0" fontId="12" fillId="0" borderId="16" xfId="0" applyNumberFormat="1" applyFont="1" applyBorder="1" applyAlignment="1">
      <alignment vertical="top"/>
    </xf>
    <xf numFmtId="0" fontId="12" fillId="0" borderId="16" xfId="0" applyFont="1" applyBorder="1" applyAlignment="1">
      <alignment vertical="top"/>
    </xf>
    <xf numFmtId="49" fontId="12" fillId="0" borderId="26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4" fontId="12" fillId="4" borderId="26" xfId="0" applyNumberFormat="1" applyFont="1" applyFill="1" applyBorder="1" applyAlignment="1" applyProtection="1">
      <alignment vertical="top" shrinkToFit="1"/>
      <protection locked="0"/>
    </xf>
    <xf numFmtId="164" fontId="12" fillId="0" borderId="26" xfId="0" applyNumberFormat="1" applyFont="1" applyBorder="1" applyAlignment="1">
      <alignment vertical="top" shrinkToFit="1"/>
    </xf>
    <xf numFmtId="0" fontId="12" fillId="0" borderId="30" xfId="0" applyFont="1" applyBorder="1" applyAlignment="1">
      <alignment horizontal="center" vertical="top" shrinkToFit="1"/>
    </xf>
    <xf numFmtId="0" fontId="12" fillId="0" borderId="26" xfId="0" applyNumberFormat="1" applyFont="1" applyBorder="1" applyAlignment="1">
      <alignment horizontal="left" vertical="top" wrapText="1"/>
    </xf>
    <xf numFmtId="0" fontId="12" fillId="0" borderId="25" xfId="0" applyNumberFormat="1" applyFont="1" applyBorder="1" applyAlignment="1">
      <alignment vertical="top"/>
    </xf>
    <xf numFmtId="0" fontId="12" fillId="0" borderId="25" xfId="0" applyFont="1" applyBorder="1" applyAlignment="1">
      <alignment vertical="top"/>
    </xf>
    <xf numFmtId="4" fontId="12" fillId="3" borderId="28" xfId="0" applyNumberFormat="1" applyFont="1" applyFill="1" applyBorder="1" applyAlignment="1">
      <alignment vertical="top"/>
    </xf>
    <xf numFmtId="164" fontId="12" fillId="3" borderId="28" xfId="0" applyNumberFormat="1" applyFont="1" applyFill="1" applyBorder="1" applyAlignment="1">
      <alignment vertical="top"/>
    </xf>
    <xf numFmtId="0" fontId="12" fillId="3" borderId="14" xfId="0" applyFont="1" applyFill="1" applyBorder="1" applyAlignment="1">
      <alignment horizontal="center" vertical="top"/>
    </xf>
    <xf numFmtId="49" fontId="12" fillId="3" borderId="28" xfId="0" applyNumberFormat="1" applyFont="1" applyFill="1" applyBorder="1" applyAlignment="1">
      <alignment vertical="top"/>
    </xf>
    <xf numFmtId="49" fontId="12" fillId="3" borderId="13" xfId="0" applyNumberFormat="1" applyFont="1" applyFill="1" applyBorder="1" applyAlignment="1">
      <alignment vertical="top"/>
    </xf>
    <xf numFmtId="0" fontId="12" fillId="3" borderId="13" xfId="0" applyFont="1" applyFill="1" applyBorder="1" applyAlignment="1">
      <alignment vertical="top"/>
    </xf>
    <xf numFmtId="0" fontId="0" fillId="5" borderId="24" xfId="0" applyFill="1" applyBorder="1"/>
    <xf numFmtId="0" fontId="0" fillId="5" borderId="23" xfId="0" applyFill="1" applyBorder="1"/>
    <xf numFmtId="0" fontId="0" fillId="5" borderId="24" xfId="0" applyFill="1" applyBorder="1" applyAlignment="1">
      <alignment horizontal="center"/>
    </xf>
    <xf numFmtId="49" fontId="0" fillId="5" borderId="24" xfId="0" applyNumberFormat="1" applyFill="1" applyBorder="1"/>
    <xf numFmtId="0" fontId="0" fillId="0" borderId="0" xfId="0" applyAlignment="1">
      <alignment horizontal="center"/>
    </xf>
    <xf numFmtId="49" fontId="0" fillId="0" borderId="0" xfId="0" applyNumberFormat="1"/>
    <xf numFmtId="49" fontId="0" fillId="3" borderId="12" xfId="0" applyNumberFormat="1" applyFill="1" applyBorder="1" applyAlignment="1">
      <alignment vertical="center"/>
    </xf>
    <xf numFmtId="0" fontId="0" fillId="3" borderId="28" xfId="0" applyFont="1" applyFill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0" borderId="28" xfId="0" applyFont="1" applyBorder="1" applyAlignment="1">
      <alignment vertical="center"/>
    </xf>
    <xf numFmtId="49" fontId="1" fillId="4" borderId="9" xfId="0" applyNumberFormat="1" applyFont="1" applyFill="1" applyBorder="1" applyAlignment="1" applyProtection="1">
      <alignment vertical="center"/>
      <protection locked="0"/>
    </xf>
    <xf numFmtId="49" fontId="1" fillId="4" borderId="0" xfId="0" applyNumberFormat="1" applyFont="1" applyFill="1" applyBorder="1" applyAlignment="1" applyProtection="1">
      <alignment vertical="center"/>
      <protection locked="0"/>
    </xf>
    <xf numFmtId="49" fontId="1" fillId="4" borderId="7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horizontal="left" wrapText="1"/>
    </xf>
    <xf numFmtId="49" fontId="10" fillId="0" borderId="12" xfId="0" applyNumberFormat="1" applyFont="1" applyBorder="1" applyAlignment="1">
      <alignment vertical="center" wrapText="1"/>
    </xf>
    <xf numFmtId="49" fontId="10" fillId="0" borderId="14" xfId="0" applyNumberFormat="1" applyFont="1" applyBorder="1" applyAlignment="1">
      <alignment vertical="center" wrapText="1"/>
    </xf>
    <xf numFmtId="4" fontId="9" fillId="3" borderId="18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4" fontId="6" fillId="0" borderId="13" xfId="0" applyNumberFormat="1" applyFont="1" applyBorder="1" applyAlignment="1">
      <alignment vertical="center"/>
    </xf>
    <xf numFmtId="4" fontId="6" fillId="0" borderId="12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16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2" fontId="9" fillId="3" borderId="18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horizontal="left" vertical="center" wrapText="1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31" xfId="0" applyFill="1" applyBorder="1" applyAlignment="1" applyProtection="1">
      <alignment vertical="top" wrapText="1"/>
      <protection locked="0"/>
    </xf>
    <xf numFmtId="0" fontId="0" fillId="4" borderId="25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0" xfId="0" applyFill="1" applyBorder="1" applyAlignment="1" applyProtection="1">
      <alignment vertical="top" wrapText="1"/>
      <protection locked="0"/>
    </xf>
    <xf numFmtId="0" fontId="0" fillId="4" borderId="16" xfId="0" applyFill="1" applyBorder="1" applyAlignment="1" applyProtection="1">
      <alignment vertical="top" wrapText="1"/>
      <protection locked="0"/>
    </xf>
    <xf numFmtId="0" fontId="0" fillId="4" borderId="7" xfId="0" applyFill="1" applyBorder="1" applyAlignment="1" applyProtection="1">
      <alignment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5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.krausova/Desktop/NEMOVITOSTI/INVESTICE/2016/TIS&#193;/02_V&#221;B&#282;ROV&#201;%20&#344;&#205;ZEN&#205;/Tis&#225;%20-%20Rozpo&#269;ty,%20v&#253;kazy%20-%20etapa%202016/Tis&#225;_v&#253;kaz%20v&#253;m&#283;r_kompletn&#237;_etap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02 001 Pol"/>
    </sheetNames>
    <sheetDataSet>
      <sheetData sheetId="0"/>
      <sheetData sheetId="1"/>
      <sheetData sheetId="2"/>
      <sheetData sheetId="3">
        <row r="8">
          <cell r="AF8">
            <v>0</v>
          </cell>
        </row>
        <row r="9">
          <cell r="AF9">
            <v>0</v>
          </cell>
        </row>
        <row r="10">
          <cell r="AF10">
            <v>0</v>
          </cell>
        </row>
        <row r="11">
          <cell r="AF11">
            <v>0</v>
          </cell>
        </row>
        <row r="12">
          <cell r="AF12">
            <v>0</v>
          </cell>
        </row>
        <row r="13">
          <cell r="AF13">
            <v>0</v>
          </cell>
        </row>
        <row r="14">
          <cell r="AF14">
            <v>0</v>
          </cell>
        </row>
        <row r="15">
          <cell r="AF15">
            <v>0</v>
          </cell>
        </row>
        <row r="16">
          <cell r="AF16">
            <v>0</v>
          </cell>
        </row>
        <row r="17">
          <cell r="AF17">
            <v>0</v>
          </cell>
        </row>
        <row r="18">
          <cell r="AF18">
            <v>0</v>
          </cell>
        </row>
        <row r="19">
          <cell r="AF19">
            <v>0</v>
          </cell>
        </row>
        <row r="20">
          <cell r="AF20">
            <v>0</v>
          </cell>
        </row>
        <row r="21">
          <cell r="AF21">
            <v>0</v>
          </cell>
        </row>
        <row r="22">
          <cell r="AF22">
            <v>0</v>
          </cell>
        </row>
        <row r="23">
          <cell r="AF23">
            <v>0</v>
          </cell>
        </row>
        <row r="24">
          <cell r="AF24">
            <v>0</v>
          </cell>
        </row>
        <row r="25">
          <cell r="AF25">
            <v>0</v>
          </cell>
        </row>
        <row r="26">
          <cell r="AF26">
            <v>0</v>
          </cell>
        </row>
        <row r="27">
          <cell r="AF27">
            <v>0</v>
          </cell>
        </row>
        <row r="28">
          <cell r="AF28">
            <v>0</v>
          </cell>
        </row>
        <row r="29">
          <cell r="AF29">
            <v>0</v>
          </cell>
        </row>
        <row r="30">
          <cell r="AF30">
            <v>0</v>
          </cell>
        </row>
        <row r="31">
          <cell r="AF31">
            <v>0</v>
          </cell>
        </row>
        <row r="32">
          <cell r="AF32">
            <v>0</v>
          </cell>
        </row>
        <row r="33">
          <cell r="AF33">
            <v>0</v>
          </cell>
        </row>
        <row r="34">
          <cell r="AF34">
            <v>0</v>
          </cell>
        </row>
        <row r="35">
          <cell r="AF35">
            <v>0</v>
          </cell>
        </row>
        <row r="36">
          <cell r="AF36">
            <v>0</v>
          </cell>
        </row>
        <row r="37">
          <cell r="AF37">
            <v>0</v>
          </cell>
        </row>
        <row r="38">
          <cell r="AF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D6" sqref="D6"/>
    </sheetView>
  </sheetViews>
  <sheetFormatPr defaultRowHeight="15" x14ac:dyDescent="0.25"/>
  <sheetData>
    <row r="1" spans="1:7" x14ac:dyDescent="0.25">
      <c r="A1" s="1" t="s">
        <v>0</v>
      </c>
    </row>
    <row r="2" spans="1:7" ht="53.25" customHeight="1" x14ac:dyDescent="0.25">
      <c r="A2" s="138" t="s">
        <v>1</v>
      </c>
      <c r="B2" s="138"/>
      <c r="C2" s="138"/>
      <c r="D2" s="138"/>
      <c r="E2" s="138"/>
      <c r="F2" s="138"/>
      <c r="G2" s="138"/>
    </row>
  </sheetData>
  <mergeCells count="1">
    <mergeCell ref="A2:G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3" zoomScale="85" zoomScaleNormal="85" workbookViewId="0">
      <selection activeCell="N36" sqref="N36"/>
    </sheetView>
  </sheetViews>
  <sheetFormatPr defaultRowHeight="15" x14ac:dyDescent="0.25"/>
  <sheetData>
    <row r="1" spans="1:9" ht="18" x14ac:dyDescent="0.25">
      <c r="A1" s="151" t="s">
        <v>2</v>
      </c>
      <c r="B1" s="152"/>
      <c r="C1" s="152"/>
      <c r="D1" s="152"/>
      <c r="E1" s="152"/>
      <c r="F1" s="152"/>
      <c r="G1" s="152"/>
      <c r="H1" s="152"/>
      <c r="I1" s="153"/>
    </row>
    <row r="2" spans="1:9" ht="27.75" customHeight="1" x14ac:dyDescent="0.25">
      <c r="A2" s="2" t="s">
        <v>3</v>
      </c>
      <c r="B2" s="3"/>
      <c r="C2" s="4"/>
      <c r="D2" s="154" t="s">
        <v>125</v>
      </c>
      <c r="E2" s="154"/>
      <c r="F2" s="154"/>
      <c r="G2" s="154"/>
      <c r="H2" s="154"/>
      <c r="I2" s="155"/>
    </row>
    <row r="3" spans="1:9" x14ac:dyDescent="0.25">
      <c r="A3" s="5" t="s">
        <v>5</v>
      </c>
      <c r="B3" s="3"/>
      <c r="C3" s="6"/>
      <c r="D3" s="6" t="s">
        <v>7</v>
      </c>
      <c r="E3" s="7"/>
      <c r="F3" s="7"/>
      <c r="G3" s="3"/>
      <c r="H3" s="8"/>
      <c r="I3" s="9"/>
    </row>
    <row r="4" spans="1:9" x14ac:dyDescent="0.25">
      <c r="A4" s="10" t="s">
        <v>8</v>
      </c>
      <c r="B4" s="11"/>
      <c r="C4" s="12" t="s">
        <v>9</v>
      </c>
      <c r="D4" s="12" t="s">
        <v>10</v>
      </c>
      <c r="E4" s="13"/>
      <c r="F4" s="14"/>
      <c r="G4" s="13"/>
      <c r="H4" s="14"/>
      <c r="I4" s="15"/>
    </row>
    <row r="5" spans="1:9" x14ac:dyDescent="0.25">
      <c r="A5" s="16" t="s">
        <v>11</v>
      </c>
      <c r="B5" s="17"/>
      <c r="C5" s="34" t="s">
        <v>121</v>
      </c>
      <c r="D5" s="34"/>
      <c r="E5" s="34"/>
      <c r="F5" s="34"/>
      <c r="G5" s="20" t="s">
        <v>12</v>
      </c>
      <c r="H5" s="18">
        <v>499161</v>
      </c>
      <c r="I5" s="21"/>
    </row>
    <row r="6" spans="1:9" x14ac:dyDescent="0.25">
      <c r="A6" s="22"/>
      <c r="B6" s="19"/>
      <c r="C6" s="19" t="s">
        <v>122</v>
      </c>
      <c r="D6" s="19"/>
      <c r="E6" s="19"/>
      <c r="F6" s="19"/>
      <c r="G6" s="20" t="s">
        <v>13</v>
      </c>
      <c r="H6" s="18"/>
      <c r="I6" s="21"/>
    </row>
    <row r="7" spans="1:9" x14ac:dyDescent="0.25">
      <c r="A7" s="23"/>
      <c r="B7" s="24"/>
      <c r="C7" s="25" t="s">
        <v>123</v>
      </c>
      <c r="D7" s="25"/>
      <c r="E7" s="25"/>
      <c r="F7" s="25"/>
      <c r="G7" s="26"/>
      <c r="H7" s="25"/>
      <c r="I7" s="27"/>
    </row>
    <row r="8" spans="1:9" x14ac:dyDescent="0.25">
      <c r="A8" s="16" t="s">
        <v>14</v>
      </c>
      <c r="B8" s="17"/>
      <c r="C8" s="135"/>
      <c r="D8" s="135"/>
      <c r="E8" s="135"/>
      <c r="F8" s="135"/>
      <c r="G8" s="20" t="s">
        <v>12</v>
      </c>
      <c r="H8" s="30"/>
      <c r="I8" s="21"/>
    </row>
    <row r="9" spans="1:9" x14ac:dyDescent="0.25">
      <c r="A9" s="22"/>
      <c r="B9" s="19"/>
      <c r="C9" s="136"/>
      <c r="D9" s="136"/>
      <c r="E9" s="136"/>
      <c r="F9" s="136"/>
      <c r="G9" s="20" t="s">
        <v>13</v>
      </c>
      <c r="H9" s="31"/>
      <c r="I9" s="21"/>
    </row>
    <row r="10" spans="1:9" x14ac:dyDescent="0.25">
      <c r="A10" s="23"/>
      <c r="B10" s="32"/>
      <c r="C10" s="137"/>
      <c r="D10" s="137"/>
      <c r="E10" s="137"/>
      <c r="F10" s="137"/>
      <c r="G10" s="33"/>
      <c r="H10" s="25"/>
      <c r="I10" s="27"/>
    </row>
    <row r="11" spans="1:9" ht="38.25" customHeight="1" x14ac:dyDescent="0.25">
      <c r="A11" s="38" t="s">
        <v>16</v>
      </c>
      <c r="B11" s="36"/>
      <c r="C11" s="37"/>
      <c r="D11" s="39"/>
      <c r="E11" s="40"/>
      <c r="F11" s="41"/>
      <c r="G11" s="41"/>
      <c r="H11" s="41"/>
      <c r="I11" s="42"/>
    </row>
    <row r="12" spans="1:9" x14ac:dyDescent="0.25">
      <c r="A12" s="35" t="s">
        <v>17</v>
      </c>
      <c r="B12" s="36"/>
      <c r="C12" s="37"/>
      <c r="D12" s="43">
        <v>15</v>
      </c>
      <c r="E12" s="40" t="s">
        <v>18</v>
      </c>
      <c r="F12" s="143">
        <v>0</v>
      </c>
      <c r="G12" s="144"/>
      <c r="H12" s="144"/>
      <c r="I12" s="42" t="s">
        <v>25</v>
      </c>
    </row>
    <row r="13" spans="1:9" x14ac:dyDescent="0.25">
      <c r="A13" s="35" t="s">
        <v>19</v>
      </c>
      <c r="B13" s="36"/>
      <c r="C13" s="37"/>
      <c r="D13" s="43">
        <v>15</v>
      </c>
      <c r="E13" s="40" t="s">
        <v>18</v>
      </c>
      <c r="F13" s="145">
        <v>0</v>
      </c>
      <c r="G13" s="146"/>
      <c r="H13" s="146"/>
      <c r="I13" s="42" t="s">
        <v>25</v>
      </c>
    </row>
    <row r="14" spans="1:9" x14ac:dyDescent="0.25">
      <c r="A14" s="35" t="s">
        <v>20</v>
      </c>
      <c r="B14" s="36"/>
      <c r="C14" s="37"/>
      <c r="D14" s="43">
        <v>21</v>
      </c>
      <c r="E14" s="40" t="s">
        <v>18</v>
      </c>
      <c r="F14" s="143">
        <v>0</v>
      </c>
      <c r="G14" s="144"/>
      <c r="H14" s="144"/>
      <c r="I14" s="42" t="s">
        <v>25</v>
      </c>
    </row>
    <row r="15" spans="1:9" x14ac:dyDescent="0.25">
      <c r="A15" s="44" t="s">
        <v>21</v>
      </c>
      <c r="B15" s="45"/>
      <c r="C15" s="46"/>
      <c r="D15" s="47">
        <v>21</v>
      </c>
      <c r="E15" s="48" t="s">
        <v>18</v>
      </c>
      <c r="F15" s="147">
        <v>0</v>
      </c>
      <c r="G15" s="148"/>
      <c r="H15" s="148"/>
      <c r="I15" s="49" t="s">
        <v>25</v>
      </c>
    </row>
    <row r="16" spans="1:9" ht="15.75" thickBot="1" x14ac:dyDescent="0.3">
      <c r="A16" s="50" t="s">
        <v>22</v>
      </c>
      <c r="B16" s="51"/>
      <c r="C16" s="52"/>
      <c r="D16" s="51"/>
      <c r="E16" s="53"/>
      <c r="F16" s="149">
        <v>0</v>
      </c>
      <c r="G16" s="149"/>
      <c r="H16" s="149"/>
      <c r="I16" s="54" t="s">
        <v>25</v>
      </c>
    </row>
    <row r="17" spans="1:9" ht="17.25" thickBot="1" x14ac:dyDescent="0.3">
      <c r="A17" s="55" t="s">
        <v>23</v>
      </c>
      <c r="B17" s="56"/>
      <c r="C17" s="56"/>
      <c r="D17" s="57"/>
      <c r="E17" s="58"/>
      <c r="F17" s="150">
        <v>0</v>
      </c>
      <c r="G17" s="150"/>
      <c r="H17" s="150"/>
      <c r="I17" s="59" t="s">
        <v>25</v>
      </c>
    </row>
    <row r="18" spans="1:9" ht="17.25" thickBot="1" x14ac:dyDescent="0.3">
      <c r="A18" s="55" t="s">
        <v>24</v>
      </c>
      <c r="B18" s="60"/>
      <c r="C18" s="60"/>
      <c r="D18" s="60"/>
      <c r="E18" s="60"/>
      <c r="F18" s="141">
        <v>0</v>
      </c>
      <c r="G18" s="141"/>
      <c r="H18" s="141"/>
      <c r="I18" s="61" t="s">
        <v>25</v>
      </c>
    </row>
    <row r="19" spans="1:9" x14ac:dyDescent="0.25">
      <c r="A19" s="29"/>
      <c r="B19" s="17"/>
      <c r="C19" s="17"/>
      <c r="D19" s="17"/>
      <c r="E19" s="17"/>
      <c r="F19" s="28"/>
      <c r="G19" s="17"/>
      <c r="H19" s="28"/>
      <c r="I19" s="62"/>
    </row>
    <row r="20" spans="1:9" x14ac:dyDescent="0.25">
      <c r="A20" s="29"/>
      <c r="B20" s="17"/>
      <c r="C20" s="17"/>
      <c r="D20" s="17"/>
      <c r="E20" s="17"/>
      <c r="F20" s="28"/>
      <c r="G20" s="17"/>
      <c r="H20" s="28"/>
      <c r="I20" s="62"/>
    </row>
    <row r="21" spans="1:9" x14ac:dyDescent="0.25">
      <c r="A21" s="63"/>
      <c r="B21" s="64" t="s">
        <v>26</v>
      </c>
      <c r="C21" s="65"/>
      <c r="D21" s="65"/>
      <c r="E21" s="64" t="s">
        <v>27</v>
      </c>
      <c r="F21" s="65"/>
      <c r="G21" s="66"/>
      <c r="H21" s="65"/>
      <c r="I21" s="62"/>
    </row>
    <row r="22" spans="1:9" x14ac:dyDescent="0.25">
      <c r="A22" s="29"/>
      <c r="B22" s="17"/>
      <c r="C22" s="17"/>
      <c r="D22" s="17"/>
      <c r="E22" s="17"/>
      <c r="F22" s="28"/>
      <c r="G22" s="17"/>
      <c r="H22" s="28"/>
      <c r="I22" s="62"/>
    </row>
    <row r="23" spans="1:9" x14ac:dyDescent="0.25">
      <c r="A23" s="67"/>
      <c r="B23" s="68"/>
      <c r="C23" s="69"/>
      <c r="D23" s="69"/>
      <c r="E23" s="68"/>
      <c r="F23" s="70"/>
      <c r="G23" s="69"/>
      <c r="H23" s="70"/>
      <c r="I23" s="71"/>
    </row>
    <row r="24" spans="1:9" x14ac:dyDescent="0.25">
      <c r="A24" s="29"/>
      <c r="B24" s="17"/>
      <c r="C24" s="142" t="s">
        <v>28</v>
      </c>
      <c r="D24" s="142"/>
      <c r="E24" s="17"/>
      <c r="F24" s="28"/>
      <c r="G24" s="72" t="s">
        <v>29</v>
      </c>
      <c r="H24" s="28"/>
      <c r="I24" s="62"/>
    </row>
    <row r="25" spans="1:9" ht="15.75" thickBot="1" x14ac:dyDescent="0.3">
      <c r="A25" s="73"/>
      <c r="B25" s="74"/>
      <c r="C25" s="74"/>
      <c r="D25" s="74"/>
      <c r="E25" s="74"/>
      <c r="F25" s="75"/>
      <c r="G25" s="74"/>
      <c r="H25" s="75"/>
      <c r="I25" s="76"/>
    </row>
    <row r="26" spans="1:9" x14ac:dyDescent="0.25">
      <c r="F26" s="77"/>
      <c r="H26" s="77"/>
      <c r="I26" s="77"/>
    </row>
    <row r="27" spans="1:9" x14ac:dyDescent="0.25">
      <c r="F27" s="77"/>
      <c r="H27" s="77"/>
      <c r="I27" s="77"/>
    </row>
    <row r="28" spans="1:9" x14ac:dyDescent="0.25">
      <c r="F28" s="77"/>
      <c r="H28" s="77"/>
      <c r="I28" s="77"/>
    </row>
    <row r="29" spans="1:9" ht="15.75" x14ac:dyDescent="0.25">
      <c r="A29" s="78" t="s">
        <v>33</v>
      </c>
      <c r="F29" s="77"/>
      <c r="H29" s="77"/>
      <c r="I29" s="77"/>
    </row>
    <row r="30" spans="1:9" x14ac:dyDescent="0.25">
      <c r="F30" s="77"/>
      <c r="H30" s="77"/>
      <c r="I30" s="77"/>
    </row>
    <row r="31" spans="1:9" x14ac:dyDescent="0.25">
      <c r="A31" s="79" t="s">
        <v>30</v>
      </c>
      <c r="B31" s="80"/>
      <c r="C31" s="80" t="s">
        <v>31</v>
      </c>
      <c r="D31" s="80"/>
      <c r="E31" s="80"/>
      <c r="F31" s="81"/>
      <c r="G31" s="81"/>
      <c r="H31" s="81" t="s">
        <v>15</v>
      </c>
      <c r="I31" s="82" t="s">
        <v>18</v>
      </c>
    </row>
    <row r="32" spans="1:9" ht="15" customHeight="1" x14ac:dyDescent="0.25">
      <c r="A32" s="83" t="s">
        <v>34</v>
      </c>
      <c r="B32" s="84"/>
      <c r="C32" s="139" t="s">
        <v>35</v>
      </c>
      <c r="D32" s="139"/>
      <c r="E32" s="140"/>
      <c r="F32" s="85"/>
      <c r="G32" s="85"/>
      <c r="H32" s="85">
        <v>0</v>
      </c>
      <c r="I32" s="86" t="s">
        <v>37</v>
      </c>
    </row>
    <row r="33" spans="1:9" x14ac:dyDescent="0.25">
      <c r="A33" s="87" t="s">
        <v>32</v>
      </c>
      <c r="B33" s="88"/>
      <c r="C33" s="89"/>
      <c r="D33" s="89"/>
      <c r="E33" s="90"/>
      <c r="F33" s="91"/>
      <c r="G33" s="91"/>
      <c r="H33" s="91">
        <v>0</v>
      </c>
      <c r="I33" s="92">
        <v>0</v>
      </c>
    </row>
  </sheetData>
  <mergeCells count="11">
    <mergeCell ref="A1:I1"/>
    <mergeCell ref="D2:I2"/>
    <mergeCell ref="C32:E32"/>
    <mergeCell ref="F18:H18"/>
    <mergeCell ref="C24:D24"/>
    <mergeCell ref="F12:H12"/>
    <mergeCell ref="F13:H13"/>
    <mergeCell ref="F14:H14"/>
    <mergeCell ref="F15:H15"/>
    <mergeCell ref="F16:H16"/>
    <mergeCell ref="F17:H1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L8" sqref="L8"/>
    </sheetView>
  </sheetViews>
  <sheetFormatPr defaultRowHeight="15" x14ac:dyDescent="0.25"/>
  <cols>
    <col min="3" max="3" width="44.42578125" customWidth="1"/>
  </cols>
  <sheetData>
    <row r="1" spans="1:8" ht="15.75" x14ac:dyDescent="0.25">
      <c r="A1" s="168" t="s">
        <v>120</v>
      </c>
      <c r="B1" s="168"/>
      <c r="C1" s="168"/>
      <c r="D1" s="168"/>
      <c r="E1" s="168"/>
      <c r="F1" s="168"/>
      <c r="G1" s="168"/>
    </row>
    <row r="2" spans="1:8" x14ac:dyDescent="0.25">
      <c r="A2" s="134" t="s">
        <v>119</v>
      </c>
      <c r="B2" s="133" t="s">
        <v>4</v>
      </c>
      <c r="C2" s="169" t="s">
        <v>124</v>
      </c>
      <c r="D2" s="170"/>
      <c r="E2" s="170"/>
      <c r="F2" s="170"/>
      <c r="G2" s="171"/>
    </row>
    <row r="3" spans="1:8" x14ac:dyDescent="0.25">
      <c r="A3" s="134" t="s">
        <v>118</v>
      </c>
      <c r="B3" s="133" t="s">
        <v>6</v>
      </c>
      <c r="C3" s="169" t="s">
        <v>7</v>
      </c>
      <c r="D3" s="170"/>
      <c r="E3" s="170"/>
      <c r="F3" s="170"/>
      <c r="G3" s="171"/>
    </row>
    <row r="4" spans="1:8" x14ac:dyDescent="0.25">
      <c r="A4" s="132" t="s">
        <v>117</v>
      </c>
      <c r="B4" s="131" t="s">
        <v>9</v>
      </c>
      <c r="C4" s="172" t="s">
        <v>10</v>
      </c>
      <c r="D4" s="173"/>
      <c r="E4" s="173"/>
      <c r="F4" s="173"/>
      <c r="G4" s="174"/>
    </row>
    <row r="5" spans="1:8" x14ac:dyDescent="0.25">
      <c r="B5" s="130"/>
      <c r="C5" s="130"/>
      <c r="D5" s="129"/>
    </row>
    <row r="6" spans="1:8" x14ac:dyDescent="0.25">
      <c r="A6" s="125" t="s">
        <v>116</v>
      </c>
      <c r="B6" s="128" t="s">
        <v>115</v>
      </c>
      <c r="C6" s="128" t="s">
        <v>114</v>
      </c>
      <c r="D6" s="127" t="s">
        <v>113</v>
      </c>
      <c r="E6" s="125" t="s">
        <v>112</v>
      </c>
      <c r="F6" s="125" t="s">
        <v>111</v>
      </c>
      <c r="G6" s="126" t="s">
        <v>15</v>
      </c>
      <c r="H6" s="125" t="s">
        <v>110</v>
      </c>
    </row>
    <row r="7" spans="1:8" x14ac:dyDescent="0.25">
      <c r="A7" s="124" t="s">
        <v>109</v>
      </c>
      <c r="B7" s="123" t="s">
        <v>34</v>
      </c>
      <c r="C7" s="122" t="s">
        <v>35</v>
      </c>
      <c r="D7" s="121"/>
      <c r="E7" s="120"/>
      <c r="F7" s="119"/>
      <c r="G7" s="119">
        <f>SUM('[1]02 001 Pol'!AF8:AF38)</f>
        <v>0</v>
      </c>
      <c r="H7" s="119"/>
    </row>
    <row r="8" spans="1:8" x14ac:dyDescent="0.25">
      <c r="A8" s="118">
        <v>1</v>
      </c>
      <c r="B8" s="117" t="s">
        <v>108</v>
      </c>
      <c r="C8" s="116" t="s">
        <v>107</v>
      </c>
      <c r="D8" s="115" t="s">
        <v>106</v>
      </c>
      <c r="E8" s="114">
        <v>2.0875499999999998</v>
      </c>
      <c r="F8" s="113"/>
      <c r="G8" s="112">
        <f t="shared" ref="G8:G38" si="0">ROUND(E8*F8,2)</f>
        <v>0</v>
      </c>
      <c r="H8" s="111">
        <v>3</v>
      </c>
    </row>
    <row r="9" spans="1:8" ht="22.5" x14ac:dyDescent="0.25">
      <c r="A9" s="118">
        <v>2</v>
      </c>
      <c r="B9" s="117" t="s">
        <v>105</v>
      </c>
      <c r="C9" s="116" t="s">
        <v>104</v>
      </c>
      <c r="D9" s="115" t="s">
        <v>71</v>
      </c>
      <c r="E9" s="114">
        <v>126.345</v>
      </c>
      <c r="F9" s="113"/>
      <c r="G9" s="112">
        <f t="shared" si="0"/>
        <v>0</v>
      </c>
      <c r="H9" s="111">
        <v>3</v>
      </c>
    </row>
    <row r="10" spans="1:8" x14ac:dyDescent="0.25">
      <c r="A10" s="118">
        <v>3</v>
      </c>
      <c r="B10" s="117" t="s">
        <v>103</v>
      </c>
      <c r="C10" s="116" t="s">
        <v>102</v>
      </c>
      <c r="D10" s="115" t="s">
        <v>71</v>
      </c>
      <c r="E10" s="114">
        <v>4.08</v>
      </c>
      <c r="F10" s="113"/>
      <c r="G10" s="112">
        <f t="shared" si="0"/>
        <v>0</v>
      </c>
      <c r="H10" s="111">
        <v>3</v>
      </c>
    </row>
    <row r="11" spans="1:8" ht="22.5" x14ac:dyDescent="0.25">
      <c r="A11" s="118">
        <v>4</v>
      </c>
      <c r="B11" s="117" t="s">
        <v>101</v>
      </c>
      <c r="C11" s="116" t="s">
        <v>100</v>
      </c>
      <c r="D11" s="115" t="s">
        <v>71</v>
      </c>
      <c r="E11" s="114">
        <v>269.30419999999998</v>
      </c>
      <c r="F11" s="113"/>
      <c r="G11" s="112">
        <f t="shared" si="0"/>
        <v>0</v>
      </c>
      <c r="H11" s="111">
        <v>3</v>
      </c>
    </row>
    <row r="12" spans="1:8" x14ac:dyDescent="0.25">
      <c r="A12" s="118">
        <v>5</v>
      </c>
      <c r="B12" s="117" t="s">
        <v>99</v>
      </c>
      <c r="C12" s="116" t="s">
        <v>98</v>
      </c>
      <c r="D12" s="115" t="s">
        <v>71</v>
      </c>
      <c r="E12" s="114">
        <v>269.30419999999998</v>
      </c>
      <c r="F12" s="113"/>
      <c r="G12" s="112">
        <f t="shared" si="0"/>
        <v>0</v>
      </c>
      <c r="H12" s="111">
        <v>3</v>
      </c>
    </row>
    <row r="13" spans="1:8" x14ac:dyDescent="0.25">
      <c r="A13" s="118">
        <v>6</v>
      </c>
      <c r="B13" s="117" t="s">
        <v>97</v>
      </c>
      <c r="C13" s="116" t="s">
        <v>96</v>
      </c>
      <c r="D13" s="115" t="s">
        <v>71</v>
      </c>
      <c r="E13" s="114">
        <v>94.361699999999999</v>
      </c>
      <c r="F13" s="113"/>
      <c r="G13" s="112">
        <f t="shared" si="0"/>
        <v>0</v>
      </c>
      <c r="H13" s="111">
        <v>3</v>
      </c>
    </row>
    <row r="14" spans="1:8" x14ac:dyDescent="0.25">
      <c r="A14" s="118">
        <v>7</v>
      </c>
      <c r="B14" s="117" t="s">
        <v>95</v>
      </c>
      <c r="C14" s="116" t="s">
        <v>94</v>
      </c>
      <c r="D14" s="115" t="s">
        <v>71</v>
      </c>
      <c r="E14" s="114">
        <v>125.9736</v>
      </c>
      <c r="F14" s="113"/>
      <c r="G14" s="112">
        <f t="shared" si="0"/>
        <v>0</v>
      </c>
      <c r="H14" s="111">
        <v>61</v>
      </c>
    </row>
    <row r="15" spans="1:8" x14ac:dyDescent="0.25">
      <c r="A15" s="118">
        <v>8</v>
      </c>
      <c r="B15" s="117" t="s">
        <v>93</v>
      </c>
      <c r="C15" s="116" t="s">
        <v>92</v>
      </c>
      <c r="D15" s="115" t="s">
        <v>71</v>
      </c>
      <c r="E15" s="114">
        <v>18.902999999999999</v>
      </c>
      <c r="F15" s="113"/>
      <c r="G15" s="112">
        <f t="shared" si="0"/>
        <v>0</v>
      </c>
      <c r="H15" s="111">
        <v>61</v>
      </c>
    </row>
    <row r="16" spans="1:8" x14ac:dyDescent="0.25">
      <c r="A16" s="118">
        <v>9</v>
      </c>
      <c r="B16" s="117" t="s">
        <v>91</v>
      </c>
      <c r="C16" s="116" t="s">
        <v>90</v>
      </c>
      <c r="D16" s="115" t="s">
        <v>71</v>
      </c>
      <c r="E16" s="114">
        <v>743.04118000000005</v>
      </c>
      <c r="F16" s="113"/>
      <c r="G16" s="112">
        <f t="shared" si="0"/>
        <v>0</v>
      </c>
      <c r="H16" s="111">
        <v>61</v>
      </c>
    </row>
    <row r="17" spans="1:8" x14ac:dyDescent="0.25">
      <c r="A17" s="118">
        <v>10</v>
      </c>
      <c r="B17" s="117" t="s">
        <v>89</v>
      </c>
      <c r="C17" s="116" t="s">
        <v>88</v>
      </c>
      <c r="D17" s="115" t="s">
        <v>71</v>
      </c>
      <c r="E17" s="114">
        <v>158.57176000000001</v>
      </c>
      <c r="F17" s="113"/>
      <c r="G17" s="112">
        <f t="shared" si="0"/>
        <v>0</v>
      </c>
      <c r="H17" s="111">
        <v>94</v>
      </c>
    </row>
    <row r="18" spans="1:8" x14ac:dyDescent="0.25">
      <c r="A18" s="118">
        <v>11</v>
      </c>
      <c r="B18" s="117" t="s">
        <v>87</v>
      </c>
      <c r="C18" s="116" t="s">
        <v>86</v>
      </c>
      <c r="D18" s="115" t="s">
        <v>71</v>
      </c>
      <c r="E18" s="114">
        <v>2.3940000000000001</v>
      </c>
      <c r="F18" s="113"/>
      <c r="G18" s="112">
        <f t="shared" si="0"/>
        <v>0</v>
      </c>
      <c r="H18" s="111">
        <v>96</v>
      </c>
    </row>
    <row r="19" spans="1:8" x14ac:dyDescent="0.25">
      <c r="A19" s="118">
        <v>12</v>
      </c>
      <c r="B19" s="117" t="s">
        <v>85</v>
      </c>
      <c r="C19" s="116" t="s">
        <v>84</v>
      </c>
      <c r="D19" s="115" t="s">
        <v>71</v>
      </c>
      <c r="E19" s="114">
        <v>2.16</v>
      </c>
      <c r="F19" s="113"/>
      <c r="G19" s="112">
        <f t="shared" si="0"/>
        <v>0</v>
      </c>
      <c r="H19" s="111">
        <v>96</v>
      </c>
    </row>
    <row r="20" spans="1:8" x14ac:dyDescent="0.25">
      <c r="A20" s="118">
        <v>13</v>
      </c>
      <c r="B20" s="117" t="s">
        <v>83</v>
      </c>
      <c r="C20" s="116" t="s">
        <v>82</v>
      </c>
      <c r="D20" s="115" t="s">
        <v>71</v>
      </c>
      <c r="E20" s="114">
        <v>1.6</v>
      </c>
      <c r="F20" s="113"/>
      <c r="G20" s="112">
        <f t="shared" si="0"/>
        <v>0</v>
      </c>
      <c r="H20" s="111">
        <v>96</v>
      </c>
    </row>
    <row r="21" spans="1:8" x14ac:dyDescent="0.25">
      <c r="A21" s="118">
        <v>14</v>
      </c>
      <c r="B21" s="117" t="s">
        <v>81</v>
      </c>
      <c r="C21" s="116" t="s">
        <v>80</v>
      </c>
      <c r="D21" s="115" t="s">
        <v>71</v>
      </c>
      <c r="E21" s="114">
        <v>58.924799999999998</v>
      </c>
      <c r="F21" s="113"/>
      <c r="G21" s="112">
        <f t="shared" si="0"/>
        <v>0</v>
      </c>
      <c r="H21" s="111">
        <v>97</v>
      </c>
    </row>
    <row r="22" spans="1:8" x14ac:dyDescent="0.25">
      <c r="A22" s="118">
        <v>15</v>
      </c>
      <c r="B22" s="117" t="s">
        <v>79</v>
      </c>
      <c r="C22" s="116" t="s">
        <v>78</v>
      </c>
      <c r="D22" s="115" t="s">
        <v>45</v>
      </c>
      <c r="E22" s="114">
        <v>29.702559999999998</v>
      </c>
      <c r="F22" s="113"/>
      <c r="G22" s="112">
        <f t="shared" si="0"/>
        <v>0</v>
      </c>
      <c r="H22" s="111">
        <v>99</v>
      </c>
    </row>
    <row r="23" spans="1:8" ht="22.5" x14ac:dyDescent="0.25">
      <c r="A23" s="118">
        <v>16</v>
      </c>
      <c r="B23" s="117" t="s">
        <v>77</v>
      </c>
      <c r="C23" s="116" t="s">
        <v>76</v>
      </c>
      <c r="D23" s="115" t="s">
        <v>71</v>
      </c>
      <c r="E23" s="114">
        <v>269.30419999999998</v>
      </c>
      <c r="F23" s="113"/>
      <c r="G23" s="112">
        <f t="shared" si="0"/>
        <v>0</v>
      </c>
      <c r="H23" s="111">
        <v>713</v>
      </c>
    </row>
    <row r="24" spans="1:8" ht="22.5" x14ac:dyDescent="0.25">
      <c r="A24" s="118">
        <v>17</v>
      </c>
      <c r="B24" s="117" t="s">
        <v>75</v>
      </c>
      <c r="C24" s="116" t="s">
        <v>74</v>
      </c>
      <c r="D24" s="115" t="s">
        <v>71</v>
      </c>
      <c r="E24" s="114">
        <v>269.30419999999998</v>
      </c>
      <c r="F24" s="113"/>
      <c r="G24" s="112">
        <f t="shared" si="0"/>
        <v>0</v>
      </c>
      <c r="H24" s="111">
        <v>713</v>
      </c>
    </row>
    <row r="25" spans="1:8" x14ac:dyDescent="0.25">
      <c r="A25" s="118">
        <v>18</v>
      </c>
      <c r="B25" s="117" t="s">
        <v>73</v>
      </c>
      <c r="C25" s="116" t="s">
        <v>72</v>
      </c>
      <c r="D25" s="115" t="s">
        <v>71</v>
      </c>
      <c r="E25" s="114">
        <v>581.69664</v>
      </c>
      <c r="F25" s="113"/>
      <c r="G25" s="112">
        <f t="shared" si="0"/>
        <v>0</v>
      </c>
      <c r="H25" s="111">
        <v>713</v>
      </c>
    </row>
    <row r="26" spans="1:8" x14ac:dyDescent="0.25">
      <c r="A26" s="118">
        <v>19</v>
      </c>
      <c r="B26" s="117" t="s">
        <v>70</v>
      </c>
      <c r="C26" s="116" t="s">
        <v>69</v>
      </c>
      <c r="D26" s="115" t="s">
        <v>45</v>
      </c>
      <c r="E26" s="114">
        <v>2.0009299999999999</v>
      </c>
      <c r="F26" s="113"/>
      <c r="G26" s="112">
        <f t="shared" si="0"/>
        <v>0</v>
      </c>
      <c r="H26" s="111">
        <v>713</v>
      </c>
    </row>
    <row r="27" spans="1:8" x14ac:dyDescent="0.25">
      <c r="A27" s="118">
        <v>20</v>
      </c>
      <c r="B27" s="117" t="s">
        <v>68</v>
      </c>
      <c r="C27" s="116" t="s">
        <v>67</v>
      </c>
      <c r="D27" s="115" t="s">
        <v>59</v>
      </c>
      <c r="E27" s="114">
        <v>80</v>
      </c>
      <c r="F27" s="113"/>
      <c r="G27" s="112">
        <f t="shared" si="0"/>
        <v>0</v>
      </c>
      <c r="H27" s="111">
        <v>720</v>
      </c>
    </row>
    <row r="28" spans="1:8" x14ac:dyDescent="0.25">
      <c r="A28" s="118">
        <v>21</v>
      </c>
      <c r="B28" s="117" t="s">
        <v>66</v>
      </c>
      <c r="C28" s="116" t="s">
        <v>65</v>
      </c>
      <c r="D28" s="115" t="s">
        <v>59</v>
      </c>
      <c r="E28" s="114">
        <v>80</v>
      </c>
      <c r="F28" s="113"/>
      <c r="G28" s="112">
        <f t="shared" si="0"/>
        <v>0</v>
      </c>
      <c r="H28" s="111">
        <v>730</v>
      </c>
    </row>
    <row r="29" spans="1:8" ht="22.5" x14ac:dyDescent="0.25">
      <c r="A29" s="118">
        <v>22</v>
      </c>
      <c r="B29" s="117" t="s">
        <v>64</v>
      </c>
      <c r="C29" s="116" t="s">
        <v>63</v>
      </c>
      <c r="D29" s="115" t="s">
        <v>62</v>
      </c>
      <c r="E29" s="114">
        <v>1</v>
      </c>
      <c r="F29" s="113"/>
      <c r="G29" s="112">
        <f t="shared" si="0"/>
        <v>0</v>
      </c>
      <c r="H29" s="111" t="s">
        <v>58</v>
      </c>
    </row>
    <row r="30" spans="1:8" x14ac:dyDescent="0.25">
      <c r="A30" s="118">
        <v>23</v>
      </c>
      <c r="B30" s="117" t="s">
        <v>61</v>
      </c>
      <c r="C30" s="116" t="s">
        <v>60</v>
      </c>
      <c r="D30" s="115" t="s">
        <v>59</v>
      </c>
      <c r="E30" s="114">
        <v>85</v>
      </c>
      <c r="F30" s="113"/>
      <c r="G30" s="112">
        <f t="shared" si="0"/>
        <v>0</v>
      </c>
      <c r="H30" s="111" t="s">
        <v>58</v>
      </c>
    </row>
    <row r="31" spans="1:8" x14ac:dyDescent="0.25">
      <c r="A31" s="118">
        <v>24</v>
      </c>
      <c r="B31" s="117" t="s">
        <v>57</v>
      </c>
      <c r="C31" s="116" t="s">
        <v>56</v>
      </c>
      <c r="D31" s="115" t="s">
        <v>45</v>
      </c>
      <c r="E31" s="114">
        <v>0.97514000000000001</v>
      </c>
      <c r="F31" s="113"/>
      <c r="G31" s="112">
        <f t="shared" si="0"/>
        <v>0</v>
      </c>
      <c r="H31" s="111" t="s">
        <v>44</v>
      </c>
    </row>
    <row r="32" spans="1:8" x14ac:dyDescent="0.25">
      <c r="A32" s="118">
        <v>25</v>
      </c>
      <c r="B32" s="117" t="s">
        <v>55</v>
      </c>
      <c r="C32" s="116" t="s">
        <v>54</v>
      </c>
      <c r="D32" s="115" t="s">
        <v>45</v>
      </c>
      <c r="E32" s="114">
        <v>0.97514000000000001</v>
      </c>
      <c r="F32" s="113"/>
      <c r="G32" s="112">
        <f t="shared" si="0"/>
        <v>0</v>
      </c>
      <c r="H32" s="111" t="s">
        <v>44</v>
      </c>
    </row>
    <row r="33" spans="1:8" x14ac:dyDescent="0.25">
      <c r="A33" s="118">
        <v>26</v>
      </c>
      <c r="B33" s="117" t="s">
        <v>53</v>
      </c>
      <c r="C33" s="116" t="s">
        <v>52</v>
      </c>
      <c r="D33" s="115" t="s">
        <v>45</v>
      </c>
      <c r="E33" s="114">
        <v>0.97514000000000001</v>
      </c>
      <c r="F33" s="113"/>
      <c r="G33" s="112">
        <f t="shared" si="0"/>
        <v>0</v>
      </c>
      <c r="H33" s="111" t="s">
        <v>44</v>
      </c>
    </row>
    <row r="34" spans="1:8" x14ac:dyDescent="0.25">
      <c r="A34" s="118">
        <v>27</v>
      </c>
      <c r="B34" s="117" t="s">
        <v>51</v>
      </c>
      <c r="C34" s="116" t="s">
        <v>50</v>
      </c>
      <c r="D34" s="115" t="s">
        <v>45</v>
      </c>
      <c r="E34" s="114">
        <v>19.502839999999999</v>
      </c>
      <c r="F34" s="113"/>
      <c r="G34" s="112">
        <f t="shared" si="0"/>
        <v>0</v>
      </c>
      <c r="H34" s="111" t="s">
        <v>44</v>
      </c>
    </row>
    <row r="35" spans="1:8" x14ac:dyDescent="0.25">
      <c r="A35" s="118">
        <v>28</v>
      </c>
      <c r="B35" s="117" t="s">
        <v>49</v>
      </c>
      <c r="C35" s="116" t="s">
        <v>48</v>
      </c>
      <c r="D35" s="115" t="s">
        <v>45</v>
      </c>
      <c r="E35" s="114">
        <v>0.97514000000000001</v>
      </c>
      <c r="F35" s="113"/>
      <c r="G35" s="112">
        <f t="shared" si="0"/>
        <v>0</v>
      </c>
      <c r="H35" s="111" t="s">
        <v>44</v>
      </c>
    </row>
    <row r="36" spans="1:8" x14ac:dyDescent="0.25">
      <c r="A36" s="118">
        <v>29</v>
      </c>
      <c r="B36" s="117" t="s">
        <v>47</v>
      </c>
      <c r="C36" s="116" t="s">
        <v>46</v>
      </c>
      <c r="D36" s="115" t="s">
        <v>45</v>
      </c>
      <c r="E36" s="114">
        <v>4.8757099999999998</v>
      </c>
      <c r="F36" s="113"/>
      <c r="G36" s="112">
        <f t="shared" si="0"/>
        <v>0</v>
      </c>
      <c r="H36" s="111" t="s">
        <v>44</v>
      </c>
    </row>
    <row r="37" spans="1:8" x14ac:dyDescent="0.25">
      <c r="A37" s="118">
        <v>30</v>
      </c>
      <c r="B37" s="117" t="s">
        <v>43</v>
      </c>
      <c r="C37" s="116" t="s">
        <v>42</v>
      </c>
      <c r="D37" s="115" t="s">
        <v>39</v>
      </c>
      <c r="E37" s="114">
        <v>1</v>
      </c>
      <c r="F37" s="113"/>
      <c r="G37" s="112">
        <f t="shared" si="0"/>
        <v>0</v>
      </c>
      <c r="H37" s="111" t="s">
        <v>38</v>
      </c>
    </row>
    <row r="38" spans="1:8" x14ac:dyDescent="0.25">
      <c r="A38" s="110">
        <v>31</v>
      </c>
      <c r="B38" s="109" t="s">
        <v>41</v>
      </c>
      <c r="C38" s="108" t="s">
        <v>40</v>
      </c>
      <c r="D38" s="107" t="s">
        <v>39</v>
      </c>
      <c r="E38" s="106">
        <v>1</v>
      </c>
      <c r="F38" s="105"/>
      <c r="G38" s="104">
        <f t="shared" si="0"/>
        <v>0</v>
      </c>
      <c r="H38" s="103" t="s">
        <v>38</v>
      </c>
    </row>
    <row r="39" spans="1:8" x14ac:dyDescent="0.25">
      <c r="A39" s="93"/>
      <c r="B39" s="96" t="s">
        <v>37</v>
      </c>
      <c r="C39" s="95" t="s">
        <v>37</v>
      </c>
      <c r="D39" s="94"/>
      <c r="E39" s="93"/>
      <c r="F39" s="93"/>
      <c r="G39" s="93"/>
      <c r="H39" s="93"/>
    </row>
    <row r="40" spans="1:8" x14ac:dyDescent="0.25">
      <c r="A40" s="102"/>
      <c r="B40" s="101" t="s">
        <v>15</v>
      </c>
      <c r="C40" s="100" t="s">
        <v>37</v>
      </c>
      <c r="D40" s="99"/>
      <c r="E40" s="98"/>
      <c r="F40" s="98"/>
      <c r="G40" s="97">
        <f>G7</f>
        <v>0</v>
      </c>
      <c r="H40" s="93"/>
    </row>
    <row r="41" spans="1:8" x14ac:dyDescent="0.25">
      <c r="A41" s="93"/>
      <c r="B41" s="96" t="s">
        <v>37</v>
      </c>
      <c r="C41" s="95" t="s">
        <v>37</v>
      </c>
      <c r="D41" s="94"/>
      <c r="E41" s="93"/>
      <c r="F41" s="93"/>
      <c r="G41" s="93"/>
      <c r="H41" s="93"/>
    </row>
    <row r="42" spans="1:8" x14ac:dyDescent="0.25">
      <c r="A42" s="93"/>
      <c r="B42" s="96" t="s">
        <v>37</v>
      </c>
      <c r="C42" s="95" t="s">
        <v>37</v>
      </c>
      <c r="D42" s="94"/>
      <c r="E42" s="93"/>
      <c r="F42" s="93"/>
      <c r="G42" s="93"/>
      <c r="H42" s="93"/>
    </row>
    <row r="43" spans="1:8" x14ac:dyDescent="0.25">
      <c r="A43" s="175" t="s">
        <v>36</v>
      </c>
      <c r="B43" s="175"/>
      <c r="C43" s="176"/>
      <c r="D43" s="94"/>
      <c r="E43" s="93"/>
      <c r="F43" s="93"/>
      <c r="G43" s="93"/>
      <c r="H43" s="93"/>
    </row>
    <row r="44" spans="1:8" x14ac:dyDescent="0.25">
      <c r="A44" s="156"/>
      <c r="B44" s="157"/>
      <c r="C44" s="158"/>
      <c r="D44" s="157"/>
      <c r="E44" s="157"/>
      <c r="F44" s="157"/>
      <c r="G44" s="159"/>
      <c r="H44" s="93"/>
    </row>
    <row r="45" spans="1:8" x14ac:dyDescent="0.25">
      <c r="A45" s="160"/>
      <c r="B45" s="161"/>
      <c r="C45" s="162"/>
      <c r="D45" s="161"/>
      <c r="E45" s="161"/>
      <c r="F45" s="161"/>
      <c r="G45" s="163"/>
      <c r="H45" s="93"/>
    </row>
    <row r="46" spans="1:8" x14ac:dyDescent="0.25">
      <c r="A46" s="160"/>
      <c r="B46" s="161"/>
      <c r="C46" s="162"/>
      <c r="D46" s="161"/>
      <c r="E46" s="161"/>
      <c r="F46" s="161"/>
      <c r="G46" s="163"/>
      <c r="H46" s="93"/>
    </row>
    <row r="47" spans="1:8" x14ac:dyDescent="0.25">
      <c r="A47" s="160"/>
      <c r="B47" s="161"/>
      <c r="C47" s="162"/>
      <c r="D47" s="161"/>
      <c r="E47" s="161"/>
      <c r="F47" s="161"/>
      <c r="G47" s="163"/>
      <c r="H47" s="93"/>
    </row>
    <row r="48" spans="1:8" x14ac:dyDescent="0.25">
      <c r="A48" s="164"/>
      <c r="B48" s="165"/>
      <c r="C48" s="166"/>
      <c r="D48" s="165"/>
      <c r="E48" s="165"/>
      <c r="F48" s="165"/>
      <c r="G48" s="167"/>
      <c r="H48" s="93"/>
    </row>
  </sheetData>
  <mergeCells count="6">
    <mergeCell ref="A44:G48"/>
    <mergeCell ref="A1:G1"/>
    <mergeCell ref="C2:G2"/>
    <mergeCell ref="C3:G3"/>
    <mergeCell ref="C4:G4"/>
    <mergeCell ref="A43:C4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Pokyny pro vyplnění</vt:lpstr>
      <vt:lpstr>Stavba</vt:lpstr>
      <vt:lpstr>Pol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Krausová</dc:creator>
  <cp:lastModifiedBy>Zuzana Krausová</cp:lastModifiedBy>
  <cp:lastPrinted>2016-09-12T12:00:49Z</cp:lastPrinted>
  <dcterms:created xsi:type="dcterms:W3CDTF">2016-09-12T11:46:01Z</dcterms:created>
  <dcterms:modified xsi:type="dcterms:W3CDTF">2016-09-12T12:11:07Z</dcterms:modified>
</cp:coreProperties>
</file>